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25" windowWidth="14805" windowHeight="1185" tabRatio="487"/>
  </bookViews>
  <sheets>
    <sheet name="Приложение 1" sheetId="1" r:id="rId1"/>
  </sheets>
  <definedNames>
    <definedName name="_xlnm._FilterDatabase" localSheetId="0" hidden="1">'Приложение 1'!$A$13:$AC$27</definedName>
    <definedName name="_xlnm.Print_Titles" localSheetId="0">'Приложение 1'!$13:$14</definedName>
    <definedName name="_xlnm.Print_Area" localSheetId="0">'Приложение 1'!$A$1:$TGE$36</definedName>
  </definedNames>
  <calcPr calcId="145621"/>
</workbook>
</file>

<file path=xl/calcChain.xml><?xml version="1.0" encoding="utf-8"?>
<calcChain xmlns="http://schemas.openxmlformats.org/spreadsheetml/2006/main">
  <c r="Z19" i="1" l="1"/>
  <c r="Y23" i="1" l="1"/>
  <c r="Z23" i="1" s="1"/>
  <c r="Y22" i="1"/>
  <c r="Z22" i="1" s="1"/>
  <c r="Z20" i="1" l="1"/>
  <c r="Z18" i="1" l="1"/>
  <c r="Z17" i="1"/>
  <c r="Z16" i="1"/>
</calcChain>
</file>

<file path=xl/sharedStrings.xml><?xml version="1.0" encoding="utf-8"?>
<sst xmlns="http://schemas.openxmlformats.org/spreadsheetml/2006/main" count="120" uniqueCount="82">
  <si>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</si>
  <si>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</si>
  <si>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</si>
  <si>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</si>
  <si>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</si>
  <si>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</si>
  <si>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</si>
  <si>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</si>
  <si>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</si>
  <si>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</si>
  <si>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</si>
  <si>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</si>
  <si>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</si>
  <si>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</si>
  <si>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</si>
  <si>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</si>
  <si>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</si>
  <si>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</si>
  <si>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</si>
  <si>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Примечание</t>
  </si>
  <si>
    <t>Год закупки/год корректирования</t>
  </si>
  <si>
    <t>АО "Кедентранссервис"</t>
  </si>
  <si>
    <t>71.12.19.05.00.00.00</t>
  </si>
  <si>
    <t>Работы инженерные по проектированию</t>
  </si>
  <si>
    <t>Разработка проектно-сметной документации</t>
  </si>
  <si>
    <t>Разработка рабочей документации реконструкции грузового двора</t>
  </si>
  <si>
    <t>сентябрь, октябрь 2015 года</t>
  </si>
  <si>
    <t>2015г</t>
  </si>
  <si>
    <t>2016г</t>
  </si>
  <si>
    <t>2017г</t>
  </si>
  <si>
    <t>2018г</t>
  </si>
  <si>
    <t>Разработка рабочей документации реконструкции грузового двора ст.Алматы-1</t>
  </si>
  <si>
    <t>Разработка рабочей документации реконструкции ПМ-7</t>
  </si>
  <si>
    <t>1 Р</t>
  </si>
  <si>
    <t>2 Р</t>
  </si>
  <si>
    <t>3 Р</t>
  </si>
  <si>
    <t>Исп.Капашова А.-Кснаб</t>
  </si>
  <si>
    <t>тел..550-450, вн. 9194</t>
  </si>
  <si>
    <t>ОИ</t>
  </si>
  <si>
    <t>ОВХ</t>
  </si>
  <si>
    <t>Реквизиты   (№ приказа и дата утверждения плана закупок) №401-П от 25 сентября 2015 года</t>
  </si>
  <si>
    <t>исключена</t>
  </si>
  <si>
    <t xml:space="preserve">С изменениями и дополнениями № приказа 152-П от 28 марта 2016 года 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</si>
  <si>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</si>
  <si>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</si>
  <si>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</si>
  <si>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>Разработка программного продукта "Автоматизированная система контроля и оперативного учета технологического процесса работы грузового двора" (АСУ-Терминал) в филиалах г.Алматы и г.Астаны.</t>
  </si>
  <si>
    <t>ОТ</t>
  </si>
  <si>
    <t>сентябрь 2016 года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</si>
  <si>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</si>
  <si>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4 Р</t>
  </si>
  <si>
    <t>С изменениями и дополнениями № приказа 399-П от 08.08.2016 года</t>
  </si>
  <si>
    <t>С изменениями и дополнениями № приказа 699-П от 22.12.2016 года</t>
  </si>
  <si>
    <t>г. Астана</t>
  </si>
  <si>
    <t>2019г</t>
  </si>
  <si>
    <t>2020г</t>
  </si>
  <si>
    <t>2021г</t>
  </si>
  <si>
    <t>2022г</t>
  </si>
  <si>
    <t>2023г</t>
  </si>
  <si>
    <t>2024г</t>
  </si>
  <si>
    <t xml:space="preserve"> г.Астана </t>
  </si>
  <si>
    <t>г. Алматы</t>
  </si>
  <si>
    <t xml:space="preserve">ст.Достык </t>
  </si>
  <si>
    <t>77.39.19.200.002.00.0777.000000000000</t>
  </si>
  <si>
    <t>Услуги по лизингу железнодорожного транспорта</t>
  </si>
  <si>
    <t>приобретение грузовых вагонов, фитинговая платформа для перевозки 2-х контейнеров типоразмера 1ААА</t>
  </si>
  <si>
    <t>июль, сентябрь 2017 года</t>
  </si>
  <si>
    <t>г.Астана</t>
  </si>
  <si>
    <t>авансовый платеж - 0%</t>
  </si>
  <si>
    <t>1 У</t>
  </si>
  <si>
    <t>2 У</t>
  </si>
  <si>
    <t>77.11.10.200.000.00.0777.000000000000</t>
  </si>
  <si>
    <t>Услуги по лизингу автомобильного транспорта</t>
  </si>
  <si>
    <t>приобретение автомобильного крана г/п 25 тн</t>
  </si>
  <si>
    <t>2. Работы</t>
  </si>
  <si>
    <t>3. Услуги</t>
  </si>
  <si>
    <t>Исполнительный директор по закупкам</t>
  </si>
  <si>
    <t>Г. Муканов</t>
  </si>
  <si>
    <t>4-1 Р</t>
  </si>
  <si>
    <t>октябрь 2016 года</t>
  </si>
  <si>
    <t xml:space="preserve">С изменениями и дополнениями № приказа 211-П от 01.06.2017 года </t>
  </si>
  <si>
    <t>План долгосрочных закупок товаров, работ и услуг по АО "Кедентранссервис"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</si>
</sst>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&quot;р.&quot;;[Red]\-#,##0&quot;р.&quot;"/>
    <numFmt numFmtId="165" formatCode="_-* #,##0.00_р_._-;\-* #,##0.00_р_._-;_-* &quot;-&quot;??_р_._-;_-@_-"/>
    <numFmt numFmtId="166" formatCode="[$-419]General"/>
    <numFmt numFmtId="167" formatCode="#,##0.00_ ;\-#,##0.00\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MS Sans Serif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scheme val="minor"/>
    </font>
    <font>
      <sz val="10"/>
      <color theme="1"/>
      <name val="Arial Cyr"/>
      <family val="2"/>
      <charset val="204"/>
    </font>
    <font>
      <sz val="10"/>
      <name val="Helv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9">
    <xf numFmtId="0" fontId="0" fillId="0" borderId="0"/>
    <xf numFmtId="0" fontId="16" fillId="0" borderId="0"/>
    <xf numFmtId="0" fontId="16" fillId="0" borderId="0"/>
    <xf numFmtId="0" fontId="21" fillId="0" borderId="0"/>
    <xf numFmtId="0" fontId="14" fillId="0" borderId="0"/>
    <xf numFmtId="166" fontId="22" fillId="0" borderId="0" applyBorder="0" applyProtection="0"/>
    <xf numFmtId="0" fontId="26" fillId="0" borderId="0"/>
    <xf numFmtId="0" fontId="16" fillId="0" borderId="0"/>
    <xf numFmtId="0" fontId="27" fillId="0" borderId="0"/>
    <xf numFmtId="0" fontId="28" fillId="0" borderId="0"/>
    <xf numFmtId="0" fontId="29" fillId="0" borderId="0"/>
    <xf numFmtId="0" fontId="13" fillId="0" borderId="0"/>
    <xf numFmtId="0" fontId="12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25" fillId="0" borderId="0"/>
    <xf numFmtId="0" fontId="26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164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8" fillId="0" borderId="0"/>
    <xf numFmtId="0" fontId="15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5" fillId="0" borderId="0"/>
    <xf numFmtId="0" fontId="1" fillId="0" borderId="0"/>
    <xf numFmtId="0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0" fontId="16" fillId="0" borderId="0"/>
  </cellStyleXfs>
  <cellXfs count="76">
    <xf numFmtId="0" fontId="0" fillId="0" borderId="0" xfId="0"/>
    <xf numFmtId="0" fontId="17" fillId="0" borderId="1" xfId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49" fontId="17" fillId="2" borderId="0" xfId="1" applyNumberFormat="1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0" borderId="1" xfId="82" applyFont="1" applyFill="1" applyBorder="1" applyAlignment="1">
      <alignment horizontal="center" vertical="center" wrapText="1"/>
    </xf>
    <xf numFmtId="4" fontId="17" fillId="0" borderId="1" xfId="82" applyNumberFormat="1" applyFont="1" applyFill="1" applyBorder="1" applyAlignment="1">
      <alignment horizontal="center" vertical="center" wrapText="1"/>
    </xf>
    <xf numFmtId="0" fontId="32" fillId="2" borderId="5" xfId="1" applyFont="1" applyFill="1" applyBorder="1" applyAlignment="1">
      <alignment horizontal="center" vertical="center" wrapText="1"/>
    </xf>
    <xf numFmtId="0" fontId="33" fillId="0" borderId="0" xfId="1" applyFont="1" applyFill="1" applyAlignment="1">
      <alignment horizontal="center" vertical="center" wrapText="1"/>
    </xf>
    <xf numFmtId="0" fontId="34" fillId="0" borderId="0" xfId="1" applyFont="1" applyFill="1" applyAlignment="1">
      <alignment horizontal="center" vertical="center" wrapText="1"/>
    </xf>
    <xf numFmtId="0" fontId="35" fillId="0" borderId="0" xfId="1" applyFont="1" applyFill="1" applyAlignment="1">
      <alignment horizontal="center" vertical="center" wrapText="1"/>
    </xf>
    <xf numFmtId="49" fontId="34" fillId="0" borderId="0" xfId="1" applyNumberFormat="1" applyFont="1" applyFill="1" applyAlignment="1">
      <alignment horizontal="center" vertical="center" wrapText="1"/>
    </xf>
    <xf numFmtId="0" fontId="17" fillId="0" borderId="0" xfId="1" applyFont="1" applyFill="1" applyAlignment="1">
      <alignment horizontal="center" vertical="center" wrapText="1"/>
    </xf>
    <xf numFmtId="0" fontId="18" fillId="0" borderId="0" xfId="1" applyFont="1" applyFill="1" applyAlignment="1">
      <alignment horizontal="center" vertical="center" wrapText="1"/>
    </xf>
    <xf numFmtId="49" fontId="17" fillId="0" borderId="0" xfId="1" applyNumberFormat="1" applyFont="1" applyFill="1" applyAlignment="1">
      <alignment horizontal="center" vertical="center" wrapText="1"/>
    </xf>
    <xf numFmtId="0" fontId="23" fillId="0" borderId="0" xfId="0" applyFont="1"/>
    <xf numFmtId="0" fontId="17" fillId="0" borderId="1" xfId="87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7" fillId="0" borderId="1" xfId="1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9" fontId="17" fillId="0" borderId="1" xfId="1" applyNumberFormat="1" applyFont="1" applyFill="1" applyBorder="1" applyAlignment="1">
      <alignment horizontal="center" vertical="center" wrapText="1"/>
    </xf>
    <xf numFmtId="165" fontId="17" fillId="0" borderId="1" xfId="86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34" fillId="0" borderId="0" xfId="1" applyFont="1" applyFill="1" applyAlignment="1">
      <alignment vertical="center" wrapText="1"/>
    </xf>
    <xf numFmtId="0" fontId="17" fillId="0" borderId="0" xfId="1" applyFont="1" applyFill="1" applyAlignment="1">
      <alignment horizontal="left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34" fillId="0" borderId="0" xfId="1" applyFont="1" applyFill="1" applyAlignment="1">
      <alignment horizontal="center" vertical="center" wrapText="1"/>
    </xf>
    <xf numFmtId="0" fontId="32" fillId="2" borderId="5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0" fontId="37" fillId="0" borderId="1" xfId="87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37" fillId="0" borderId="1" xfId="1" applyNumberFormat="1" applyFont="1" applyFill="1" applyBorder="1" applyAlignment="1">
      <alignment horizontal="center" vertical="center" wrapText="1"/>
    </xf>
    <xf numFmtId="0" fontId="37" fillId="0" borderId="5" xfId="1" applyFont="1" applyFill="1" applyBorder="1" applyAlignment="1">
      <alignment horizontal="center" vertical="center" wrapText="1"/>
    </xf>
    <xf numFmtId="4" fontId="37" fillId="0" borderId="1" xfId="88" applyNumberFormat="1" applyFont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167" fontId="17" fillId="0" borderId="1" xfId="86" applyNumberFormat="1" applyFont="1" applyFill="1" applyBorder="1" applyAlignment="1">
      <alignment horizontal="center" vertical="center" wrapText="1"/>
    </xf>
    <xf numFmtId="0" fontId="34" fillId="0" borderId="0" xfId="1" applyFont="1" applyFill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2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left" vertical="center" wrapText="1"/>
    </xf>
    <xf numFmtId="0" fontId="18" fillId="2" borderId="4" xfId="1" applyFont="1" applyFill="1" applyBorder="1" applyAlignment="1">
      <alignment horizontal="left" vertical="center" wrapText="1"/>
    </xf>
    <xf numFmtId="0" fontId="18" fillId="2" borderId="2" xfId="1" applyFont="1" applyFill="1" applyBorder="1" applyAlignment="1">
      <alignment horizontal="left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2" xfId="1" applyFont="1" applyFill="1" applyBorder="1" applyAlignment="1">
      <alignment horizontal="center" vertical="center" wrapText="1"/>
    </xf>
    <xf numFmtId="0" fontId="34" fillId="0" borderId="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right" vertical="center" wrapText="1"/>
    </xf>
    <xf numFmtId="0" fontId="17" fillId="0" borderId="0" xfId="1" applyFont="1" applyFill="1" applyAlignment="1">
      <alignment horizontal="left" vertical="center" wrapText="1"/>
    </xf>
    <xf numFmtId="0" fontId="17" fillId="2" borderId="0" xfId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34" fillId="0" borderId="0" xfId="1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right" vertical="center"/>
    </xf>
    <xf numFmtId="0" fontId="18" fillId="2" borderId="7" xfId="1" applyFont="1" applyFill="1" applyBorder="1" applyAlignment="1">
      <alignment horizontal="right" vertical="center"/>
    </xf>
  </cellXfs>
  <cellStyles count="89">
    <cellStyle name="Excel Built-in Normal" xfId="5"/>
    <cellStyle name="Excel Built-in Normal 2" xfId="32"/>
    <cellStyle name="КАНДАГАЧ тел3-33-96" xfId="2"/>
    <cellStyle name="КАНДАГАЧ тел3-33-96 2" xfId="7"/>
    <cellStyle name="Обычный" xfId="0" builtinId="0"/>
    <cellStyle name="Обычный 10" xfId="30"/>
    <cellStyle name="Обычный 10 2" xfId="33"/>
    <cellStyle name="Обычный 10 2 2" xfId="65"/>
    <cellStyle name="Обычный 10 3" xfId="64"/>
    <cellStyle name="Обычный 11" xfId="31"/>
    <cellStyle name="Обычный 12" xfId="82"/>
    <cellStyle name="Обычный 13" xfId="3"/>
    <cellStyle name="Обычный 13 2" xfId="34"/>
    <cellStyle name="Обычный 15" xfId="81"/>
    <cellStyle name="Обычный 16" xfId="84"/>
    <cellStyle name="Обычный 17" xfId="35"/>
    <cellStyle name="Обычный 17 2" xfId="66"/>
    <cellStyle name="Обычный 2" xfId="1"/>
    <cellStyle name="Обычный 2 14" xfId="12"/>
    <cellStyle name="Обычный 2 14 2" xfId="48"/>
    <cellStyle name="Обычный 2 2" xfId="8"/>
    <cellStyle name="Обычный 2 3" xfId="29"/>
    <cellStyle name="Обычный 21" xfId="14"/>
    <cellStyle name="Обычный 21 2" xfId="49"/>
    <cellStyle name="Обычный 22" xfId="15"/>
    <cellStyle name="Обычный 22 2" xfId="50"/>
    <cellStyle name="Обычный 23" xfId="16"/>
    <cellStyle name="Обычный 23 2" xfId="51"/>
    <cellStyle name="Обычный 24" xfId="36"/>
    <cellStyle name="Обычный 24 2" xfId="67"/>
    <cellStyle name="Обычный 25" xfId="17"/>
    <cellStyle name="Обычный 25 2" xfId="52"/>
    <cellStyle name="Обычный 26" xfId="18"/>
    <cellStyle name="Обычный 26 2" xfId="53"/>
    <cellStyle name="Обычный 27" xfId="19"/>
    <cellStyle name="Обычный 27 2" xfId="54"/>
    <cellStyle name="Обычный 28" xfId="20"/>
    <cellStyle name="Обычный 28 2" xfId="55"/>
    <cellStyle name="Обычный 29" xfId="11"/>
    <cellStyle name="Обычный 29 2" xfId="47"/>
    <cellStyle name="Обычный 3" xfId="4"/>
    <cellStyle name="Обычный 3 2" xfId="37"/>
    <cellStyle name="Обычный 3 2 2" xfId="68"/>
    <cellStyle name="Обычный 3 2 2 2" xfId="75"/>
    <cellStyle name="Обычный 3 2 2 2 3" xfId="76"/>
    <cellStyle name="Обычный 3 2 2 2 3 2" xfId="78"/>
    <cellStyle name="Обычный 3 2 2 3" xfId="77"/>
    <cellStyle name="Обычный 3 2 2 4" xfId="79"/>
    <cellStyle name="Обычный 3 2 2 7" xfId="80"/>
    <cellStyle name="Обычный 3 3" xfId="46"/>
    <cellStyle name="Обычный 3 4" xfId="73"/>
    <cellStyle name="Обычный 3 6" xfId="83"/>
    <cellStyle name="Обычный 30" xfId="21"/>
    <cellStyle name="Обычный 30 2" xfId="56"/>
    <cellStyle name="Обычный 31" xfId="22"/>
    <cellStyle name="Обычный 31 2" xfId="57"/>
    <cellStyle name="Обычный 32" xfId="23"/>
    <cellStyle name="Обычный 32 2" xfId="58"/>
    <cellStyle name="Обычный 33" xfId="24"/>
    <cellStyle name="Обычный 33 2" xfId="59"/>
    <cellStyle name="Обычный 34" xfId="25"/>
    <cellStyle name="Обычный 34 2" xfId="60"/>
    <cellStyle name="Обычный 35" xfId="26"/>
    <cellStyle name="Обычный 35 2" xfId="61"/>
    <cellStyle name="Обычный 36" xfId="27"/>
    <cellStyle name="Обычный 36 2" xfId="62"/>
    <cellStyle name="Обычный 37" xfId="28"/>
    <cellStyle name="Обычный 37 2" xfId="63"/>
    <cellStyle name="Обычный 4" xfId="38"/>
    <cellStyle name="Обычный 4 2" xfId="74"/>
    <cellStyle name="Обычный 4 5" xfId="39"/>
    <cellStyle name="Обычный 5" xfId="6"/>
    <cellStyle name="Обычный 6" xfId="9"/>
    <cellStyle name="Обычный 6 2" xfId="40"/>
    <cellStyle name="Обычный 6 2 2" xfId="69"/>
    <cellStyle name="Обычный 6 2 4" xfId="41"/>
    <cellStyle name="Обычный 6 2 4 2" xfId="70"/>
    <cellStyle name="Обычный 7" xfId="10"/>
    <cellStyle name="Обычный 8" xfId="42"/>
    <cellStyle name="Обычный 8 2" xfId="71"/>
    <cellStyle name="Обычный 9" xfId="43"/>
    <cellStyle name="Обычный_график аннуитент" xfId="88"/>
    <cellStyle name="Обычный_Лист2" xfId="87"/>
    <cellStyle name="Стиль 1" xfId="13"/>
    <cellStyle name="Стиль 1 2" xfId="44"/>
    <cellStyle name="Финансовый" xfId="86" builtinId="3"/>
    <cellStyle name="Финансовый 2" xfId="45"/>
    <cellStyle name="Финансовый 2 2" xfId="72"/>
    <cellStyle name="Финансовый 3" xfId="85"/>
  </cellStyles>
  <dxfs count="0"/>
  <tableStyles count="0" defaultTableStyle="TableStyleMedium2" defaultPivotStyle="PivotStyleMedium9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abSelected="1" view="pageBreakPreview" zoomScale="75" zoomScaleNormal="75" zoomScaleSheetLayoutView="75" workbookViewId="0">
      <pane ySplit="14" topLeftCell="A15" activePane="bottomLeft" state="frozen"/>
      <selection pane="bottomLeft" activeCell="O18" sqref="O18"/>
    </sheetView>
  </sheetViews>
  <sheetFormatPr defaultRowHeight="12.75" x14ac:dyDescent="0.25"/>
  <cols>
    <col min="1" max="1" width="6.28515625" style="2" customWidth="1"/>
    <col min="2" max="2" width="8.85546875" style="2" customWidth="1"/>
    <col min="3" max="3" width="11.140625" style="2" customWidth="1"/>
    <col min="4" max="4" width="16.140625" style="2" customWidth="1"/>
    <col min="5" max="5" width="18" style="2" customWidth="1"/>
    <col min="6" max="6" width="16.7109375" style="2" customWidth="1"/>
    <col min="7" max="7" width="7" style="2" customWidth="1"/>
    <col min="8" max="8" width="7.140625" style="2" customWidth="1"/>
    <col min="9" max="9" width="10.85546875" style="2" customWidth="1"/>
    <col min="10" max="10" width="12.7109375" style="2" customWidth="1"/>
    <col min="11" max="11" width="11.7109375" style="2" customWidth="1"/>
    <col min="12" max="12" width="13" style="2" customWidth="1"/>
    <col min="13" max="13" width="9.140625" style="2" customWidth="1"/>
    <col min="14" max="14" width="14.5703125" style="2" customWidth="1"/>
    <col min="15" max="15" width="15.42578125" style="2" customWidth="1"/>
    <col min="16" max="16" width="19.5703125" style="6" customWidth="1"/>
    <col min="17" max="17" width="16.85546875" style="2" customWidth="1"/>
    <col min="18" max="18" width="17.28515625" style="31" customWidth="1"/>
    <col min="19" max="19" width="16.5703125" style="31" customWidth="1"/>
    <col min="20" max="20" width="19.42578125" style="31" customWidth="1"/>
    <col min="21" max="21" width="17.140625" style="31" customWidth="1"/>
    <col min="22" max="22" width="17.85546875" style="31" customWidth="1"/>
    <col min="23" max="23" width="17.140625" style="31" customWidth="1"/>
    <col min="24" max="24" width="14" style="2" customWidth="1"/>
    <col min="25" max="25" width="18.5703125" style="2" customWidth="1"/>
    <col min="26" max="26" width="19" style="2" customWidth="1"/>
    <col min="27" max="27" width="7.85546875" style="2" customWidth="1"/>
    <col min="28" max="28" width="8.140625" style="2" customWidth="1"/>
    <col min="29" max="29" width="9.5703125" style="2" customWidth="1"/>
    <col min="30" max="16384" width="9.140625" style="2"/>
  </cols>
  <sheetData>
    <row r="1" spans="1:31" x14ac:dyDescent="0.25">
      <c r="N1" s="4"/>
      <c r="Z1" s="4"/>
      <c r="AA1" s="4"/>
      <c r="AB1" s="4"/>
      <c r="AC1" s="4"/>
    </row>
    <row r="2" spans="1:31" ht="15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8"/>
      <c r="P2" s="69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1:31" ht="12.75" customHeight="1" x14ac:dyDescent="0.25">
      <c r="A3" s="31"/>
      <c r="B3" s="7"/>
      <c r="C3" s="40" t="s">
        <v>0</v>
      </c>
      <c r="D3" s="7"/>
      <c r="E3" s="61" t="s">
        <v>81</v>
      </c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39"/>
      <c r="W3" s="39"/>
      <c r="X3" s="70"/>
      <c r="Y3" s="70"/>
      <c r="Z3" s="70"/>
      <c r="AA3" s="70"/>
      <c r="AB3" s="70"/>
      <c r="AC3" s="70"/>
    </row>
    <row r="4" spans="1:31" x14ac:dyDescent="0.25">
      <c r="A4" s="4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Q4" s="31"/>
      <c r="X4" s="70"/>
      <c r="Y4" s="70"/>
      <c r="Z4" s="70"/>
      <c r="AA4" s="70"/>
      <c r="AB4" s="70"/>
      <c r="AC4" s="70"/>
    </row>
    <row r="5" spans="1:31" ht="15" customHeight="1" x14ac:dyDescent="0.25">
      <c r="A5" s="4"/>
      <c r="O5" s="66" t="s">
        <v>40</v>
      </c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</row>
    <row r="6" spans="1:31" x14ac:dyDescent="0.25">
      <c r="A6" s="4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</row>
    <row r="7" spans="1:31" s="31" customFormat="1" ht="15" customHeight="1" x14ac:dyDescent="0.25">
      <c r="A7" s="32"/>
      <c r="O7" s="74" t="s">
        <v>42</v>
      </c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</row>
    <row r="8" spans="1:31" ht="18" customHeight="1" x14ac:dyDescent="0.2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</row>
    <row r="9" spans="1:31" s="31" customFormat="1" ht="18" customHeight="1" x14ac:dyDescent="0.25"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62" t="s">
        <v>51</v>
      </c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</row>
    <row r="10" spans="1:31" s="31" customFormat="1" ht="18" customHeight="1" x14ac:dyDescent="0.25"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62" t="s">
        <v>52</v>
      </c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</row>
    <row r="11" spans="1:31" s="31" customFormat="1" ht="18" customHeight="1" x14ac:dyDescent="0.25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62" t="s">
        <v>80</v>
      </c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</row>
    <row r="12" spans="1:31" ht="18.75" customHeight="1" x14ac:dyDescent="0.25">
      <c r="A12" s="52" t="s">
        <v>1</v>
      </c>
      <c r="B12" s="52" t="s">
        <v>2</v>
      </c>
      <c r="C12" s="52" t="s">
        <v>3</v>
      </c>
      <c r="D12" s="72" t="s">
        <v>4</v>
      </c>
      <c r="E12" s="52" t="s">
        <v>5</v>
      </c>
      <c r="F12" s="50" t="s">
        <v>6</v>
      </c>
      <c r="G12" s="52" t="s">
        <v>7</v>
      </c>
      <c r="H12" s="52" t="s">
        <v>8</v>
      </c>
      <c r="I12" s="52" t="s">
        <v>9</v>
      </c>
      <c r="J12" s="52" t="s">
        <v>10</v>
      </c>
      <c r="K12" s="52" t="s">
        <v>11</v>
      </c>
      <c r="L12" s="52" t="s">
        <v>12</v>
      </c>
      <c r="M12" s="13"/>
      <c r="N12" s="63" t="s">
        <v>14</v>
      </c>
      <c r="O12" s="64"/>
      <c r="P12" s="64"/>
      <c r="Q12" s="64"/>
      <c r="R12" s="64"/>
      <c r="S12" s="64"/>
      <c r="T12" s="64"/>
      <c r="U12" s="64"/>
      <c r="V12" s="64"/>
      <c r="W12" s="65"/>
      <c r="X12" s="52" t="s">
        <v>15</v>
      </c>
      <c r="Y12" s="52" t="s">
        <v>16</v>
      </c>
      <c r="Z12" s="52" t="s">
        <v>17</v>
      </c>
      <c r="AA12" s="52" t="s">
        <v>18</v>
      </c>
      <c r="AB12" s="52" t="s">
        <v>20</v>
      </c>
      <c r="AC12" s="52" t="s">
        <v>19</v>
      </c>
    </row>
    <row r="13" spans="1:31" ht="112.5" customHeight="1" x14ac:dyDescent="0.25">
      <c r="A13" s="53"/>
      <c r="B13" s="53"/>
      <c r="C13" s="53"/>
      <c r="D13" s="73"/>
      <c r="E13" s="53"/>
      <c r="F13" s="51"/>
      <c r="G13" s="53"/>
      <c r="H13" s="53"/>
      <c r="I13" s="53"/>
      <c r="J13" s="53"/>
      <c r="K13" s="53"/>
      <c r="L13" s="53"/>
      <c r="M13" s="16" t="s">
        <v>13</v>
      </c>
      <c r="N13" s="16" t="s">
        <v>27</v>
      </c>
      <c r="O13" s="16" t="s">
        <v>28</v>
      </c>
      <c r="P13" s="16" t="s">
        <v>29</v>
      </c>
      <c r="Q13" s="16" t="s">
        <v>30</v>
      </c>
      <c r="R13" s="38" t="s">
        <v>54</v>
      </c>
      <c r="S13" s="38" t="s">
        <v>55</v>
      </c>
      <c r="T13" s="38" t="s">
        <v>56</v>
      </c>
      <c r="U13" s="38" t="s">
        <v>57</v>
      </c>
      <c r="V13" s="38" t="s">
        <v>58</v>
      </c>
      <c r="W13" s="38" t="s">
        <v>59</v>
      </c>
      <c r="X13" s="53"/>
      <c r="Y13" s="53"/>
      <c r="Z13" s="53"/>
      <c r="AA13" s="53"/>
      <c r="AB13" s="53"/>
      <c r="AC13" s="53"/>
    </row>
    <row r="14" spans="1:31" s="12" customFormat="1" ht="18" customHeight="1" x14ac:dyDescent="0.25">
      <c r="A14" s="9">
        <v>1</v>
      </c>
      <c r="B14" s="9">
        <v>2</v>
      </c>
      <c r="C14" s="9">
        <v>3</v>
      </c>
      <c r="D14" s="8">
        <v>4</v>
      </c>
      <c r="E14" s="9">
        <v>5</v>
      </c>
      <c r="F14" s="10">
        <v>6</v>
      </c>
      <c r="G14" s="11">
        <v>7</v>
      </c>
      <c r="H14" s="9">
        <v>8</v>
      </c>
      <c r="I14" s="9">
        <v>9</v>
      </c>
      <c r="J14" s="9">
        <v>10</v>
      </c>
      <c r="K14" s="11">
        <v>11</v>
      </c>
      <c r="L14" s="9">
        <v>12</v>
      </c>
      <c r="M14" s="11">
        <v>13</v>
      </c>
      <c r="N14" s="57">
        <v>14</v>
      </c>
      <c r="O14" s="58"/>
      <c r="P14" s="58"/>
      <c r="Q14" s="58"/>
      <c r="R14" s="58"/>
      <c r="S14" s="58"/>
      <c r="T14" s="58"/>
      <c r="U14" s="58"/>
      <c r="V14" s="58"/>
      <c r="W14" s="59"/>
      <c r="X14" s="9">
        <v>15</v>
      </c>
      <c r="Y14" s="9">
        <v>16</v>
      </c>
      <c r="Z14" s="9">
        <v>17</v>
      </c>
      <c r="AA14" s="11">
        <v>18</v>
      </c>
      <c r="AB14" s="9">
        <v>19</v>
      </c>
      <c r="AC14" s="9">
        <v>20</v>
      </c>
    </row>
    <row r="15" spans="1:31" ht="28.5" customHeight="1" x14ac:dyDescent="0.25">
      <c r="A15" s="54" t="s">
        <v>74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6"/>
    </row>
    <row r="16" spans="1:31" customFormat="1" ht="96" customHeight="1" x14ac:dyDescent="0.25">
      <c r="A16" s="1" t="s">
        <v>33</v>
      </c>
      <c r="B16" s="1" t="s">
        <v>21</v>
      </c>
      <c r="C16" s="25" t="s">
        <v>22</v>
      </c>
      <c r="D16" s="26" t="s">
        <v>23</v>
      </c>
      <c r="E16" s="26" t="s">
        <v>24</v>
      </c>
      <c r="F16" s="1" t="s">
        <v>25</v>
      </c>
      <c r="G16" s="1" t="s">
        <v>38</v>
      </c>
      <c r="H16" s="27"/>
      <c r="I16" s="26" t="s">
        <v>26</v>
      </c>
      <c r="J16" s="1" t="s">
        <v>60</v>
      </c>
      <c r="K16" s="26"/>
      <c r="L16" s="29" t="s">
        <v>49</v>
      </c>
      <c r="M16" s="28"/>
      <c r="N16" s="30">
        <v>47936000</v>
      </c>
      <c r="O16" s="30">
        <v>37283000</v>
      </c>
      <c r="P16" s="30">
        <v>37283000</v>
      </c>
      <c r="Q16" s="30">
        <v>37284000</v>
      </c>
      <c r="R16" s="30"/>
      <c r="S16" s="30"/>
      <c r="T16" s="30"/>
      <c r="U16" s="30"/>
      <c r="V16" s="30"/>
      <c r="W16" s="30"/>
      <c r="X16" s="15"/>
      <c r="Y16" s="3">
        <v>0</v>
      </c>
      <c r="Z16" s="3">
        <f>Y16*1.12</f>
        <v>0</v>
      </c>
      <c r="AA16" s="14" t="s">
        <v>39</v>
      </c>
      <c r="AB16" s="1">
        <v>2015</v>
      </c>
      <c r="AC16" s="1" t="s">
        <v>41</v>
      </c>
      <c r="AD16" s="5"/>
      <c r="AE16" s="5"/>
    </row>
    <row r="17" spans="1:31" customFormat="1" ht="92.25" customHeight="1" x14ac:dyDescent="0.25">
      <c r="A17" s="1" t="s">
        <v>34</v>
      </c>
      <c r="B17" s="1" t="s">
        <v>21</v>
      </c>
      <c r="C17" s="25" t="s">
        <v>22</v>
      </c>
      <c r="D17" s="26" t="s">
        <v>23</v>
      </c>
      <c r="E17" s="26" t="s">
        <v>24</v>
      </c>
      <c r="F17" s="1" t="s">
        <v>31</v>
      </c>
      <c r="G17" s="1" t="s">
        <v>38</v>
      </c>
      <c r="H17" s="27"/>
      <c r="I17" s="26" t="s">
        <v>26</v>
      </c>
      <c r="J17" s="26" t="s">
        <v>61</v>
      </c>
      <c r="K17" s="26"/>
      <c r="L17" s="29" t="s">
        <v>49</v>
      </c>
      <c r="M17" s="28"/>
      <c r="N17" s="30">
        <v>14381000</v>
      </c>
      <c r="O17" s="30">
        <v>11185000</v>
      </c>
      <c r="P17" s="30">
        <v>11185000</v>
      </c>
      <c r="Q17" s="30">
        <v>11185000</v>
      </c>
      <c r="R17" s="30"/>
      <c r="S17" s="30"/>
      <c r="T17" s="30"/>
      <c r="U17" s="30"/>
      <c r="V17" s="30"/>
      <c r="W17" s="30"/>
      <c r="X17" s="15"/>
      <c r="Y17" s="3">
        <v>0</v>
      </c>
      <c r="Z17" s="3">
        <f>Y17*1.12</f>
        <v>0</v>
      </c>
      <c r="AA17" s="14" t="s">
        <v>39</v>
      </c>
      <c r="AB17" s="1">
        <v>2015</v>
      </c>
      <c r="AC17" s="1" t="s">
        <v>41</v>
      </c>
      <c r="AD17" s="5"/>
      <c r="AE17" s="5"/>
    </row>
    <row r="18" spans="1:31" customFormat="1" ht="153" x14ac:dyDescent="0.25">
      <c r="A18" s="1" t="s">
        <v>35</v>
      </c>
      <c r="B18" s="1" t="s">
        <v>21</v>
      </c>
      <c r="C18" s="25" t="s">
        <v>22</v>
      </c>
      <c r="D18" s="26" t="s">
        <v>23</v>
      </c>
      <c r="E18" s="26" t="s">
        <v>24</v>
      </c>
      <c r="F18" s="1" t="s">
        <v>32</v>
      </c>
      <c r="G18" s="1" t="s">
        <v>38</v>
      </c>
      <c r="H18" s="27"/>
      <c r="I18" s="26" t="s">
        <v>26</v>
      </c>
      <c r="J18" s="1" t="s">
        <v>62</v>
      </c>
      <c r="K18" s="26"/>
      <c r="L18" s="29" t="s">
        <v>49</v>
      </c>
      <c r="M18" s="28"/>
      <c r="N18" s="30">
        <v>38558000</v>
      </c>
      <c r="O18" s="30">
        <v>29990000</v>
      </c>
      <c r="P18" s="30">
        <v>29990000</v>
      </c>
      <c r="Q18" s="30">
        <v>29989000</v>
      </c>
      <c r="R18" s="30"/>
      <c r="S18" s="30"/>
      <c r="T18" s="30"/>
      <c r="U18" s="30"/>
      <c r="V18" s="30"/>
      <c r="W18" s="30"/>
      <c r="X18" s="15"/>
      <c r="Y18" s="3">
        <v>0</v>
      </c>
      <c r="Z18" s="3">
        <f>Y18*1.12</f>
        <v>0</v>
      </c>
      <c r="AA18" s="14" t="s">
        <v>39</v>
      </c>
      <c r="AB18" s="1">
        <v>2015</v>
      </c>
      <c r="AC18" s="1" t="s">
        <v>41</v>
      </c>
      <c r="AD18" s="5"/>
      <c r="AE18" s="5"/>
    </row>
    <row r="19" spans="1:31" customFormat="1" ht="101.25" customHeight="1" x14ac:dyDescent="0.25">
      <c r="A19" s="1" t="s">
        <v>50</v>
      </c>
      <c r="B19" s="1" t="s">
        <v>21</v>
      </c>
      <c r="C19" s="25" t="s">
        <v>43</v>
      </c>
      <c r="D19" s="26" t="s">
        <v>44</v>
      </c>
      <c r="E19" s="26" t="s">
        <v>45</v>
      </c>
      <c r="F19" s="1" t="s">
        <v>46</v>
      </c>
      <c r="G19" s="1" t="s">
        <v>47</v>
      </c>
      <c r="H19" s="27"/>
      <c r="I19" s="26" t="s">
        <v>48</v>
      </c>
      <c r="J19" s="1" t="s">
        <v>53</v>
      </c>
      <c r="K19" s="26"/>
      <c r="L19" s="29" t="s">
        <v>49</v>
      </c>
      <c r="M19" s="28"/>
      <c r="N19" s="30"/>
      <c r="O19" s="48">
        <v>0</v>
      </c>
      <c r="P19" s="48">
        <v>0</v>
      </c>
      <c r="Q19" s="30"/>
      <c r="R19" s="30"/>
      <c r="S19" s="30"/>
      <c r="T19" s="30"/>
      <c r="U19" s="30"/>
      <c r="V19" s="30"/>
      <c r="W19" s="30"/>
      <c r="X19" s="15"/>
      <c r="Y19" s="3">
        <v>0</v>
      </c>
      <c r="Z19" s="3">
        <f>Y19*112%</f>
        <v>0</v>
      </c>
      <c r="AA19" s="14"/>
      <c r="AB19" s="1">
        <v>2016</v>
      </c>
      <c r="AC19" s="1"/>
      <c r="AD19" s="5"/>
      <c r="AE19" s="5"/>
    </row>
    <row r="20" spans="1:31" customFormat="1" ht="101.25" customHeight="1" x14ac:dyDescent="0.25">
      <c r="A20" s="1" t="s">
        <v>78</v>
      </c>
      <c r="B20" s="1" t="s">
        <v>21</v>
      </c>
      <c r="C20" s="25" t="s">
        <v>43</v>
      </c>
      <c r="D20" s="26" t="s">
        <v>44</v>
      </c>
      <c r="E20" s="26" t="s">
        <v>45</v>
      </c>
      <c r="F20" s="1" t="s">
        <v>46</v>
      </c>
      <c r="G20" s="1" t="s">
        <v>47</v>
      </c>
      <c r="H20" s="27"/>
      <c r="I20" s="26" t="s">
        <v>79</v>
      </c>
      <c r="J20" s="1" t="s">
        <v>53</v>
      </c>
      <c r="K20" s="26"/>
      <c r="L20" s="29" t="s">
        <v>49</v>
      </c>
      <c r="M20" s="28"/>
      <c r="N20" s="30"/>
      <c r="O20" s="30">
        <v>43000000</v>
      </c>
      <c r="P20" s="30">
        <v>37000000</v>
      </c>
      <c r="Q20" s="30"/>
      <c r="R20" s="30"/>
      <c r="S20" s="30"/>
      <c r="T20" s="30"/>
      <c r="U20" s="30"/>
      <c r="V20" s="30"/>
      <c r="W20" s="30"/>
      <c r="X20" s="15"/>
      <c r="Y20" s="3">
        <v>0</v>
      </c>
      <c r="Z20" s="3">
        <f>Y20*112%</f>
        <v>0</v>
      </c>
      <c r="AA20" s="14"/>
      <c r="AB20" s="1">
        <v>2016</v>
      </c>
      <c r="AC20" s="1" t="s">
        <v>41</v>
      </c>
      <c r="AD20" s="5"/>
      <c r="AE20" s="5"/>
    </row>
    <row r="21" spans="1:31" s="31" customFormat="1" ht="24" customHeight="1" x14ac:dyDescent="0.25">
      <c r="A21" s="54" t="s">
        <v>75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6"/>
    </row>
    <row r="22" spans="1:31" customFormat="1" ht="137.25" customHeight="1" x14ac:dyDescent="0.25">
      <c r="A22" s="41" t="s">
        <v>69</v>
      </c>
      <c r="B22" s="41" t="s">
        <v>21</v>
      </c>
      <c r="C22" s="42" t="s">
        <v>63</v>
      </c>
      <c r="D22" s="43" t="s">
        <v>64</v>
      </c>
      <c r="E22" s="43" t="s">
        <v>64</v>
      </c>
      <c r="F22" s="41" t="s">
        <v>65</v>
      </c>
      <c r="G22" s="41" t="s">
        <v>47</v>
      </c>
      <c r="H22" s="44"/>
      <c r="I22" s="43" t="s">
        <v>66</v>
      </c>
      <c r="J22" s="41" t="s">
        <v>67</v>
      </c>
      <c r="K22" s="43"/>
      <c r="L22" s="45" t="s">
        <v>68</v>
      </c>
      <c r="M22" s="28"/>
      <c r="N22" s="30"/>
      <c r="O22" s="30"/>
      <c r="P22" s="46">
        <v>1448913255</v>
      </c>
      <c r="Q22" s="46">
        <v>428551812</v>
      </c>
      <c r="R22" s="46">
        <v>428551812</v>
      </c>
      <c r="S22" s="46">
        <v>428551812</v>
      </c>
      <c r="T22" s="46">
        <v>428551812</v>
      </c>
      <c r="U22" s="46">
        <v>428551812</v>
      </c>
      <c r="V22" s="46">
        <v>428551812</v>
      </c>
      <c r="W22" s="46">
        <v>214275873</v>
      </c>
      <c r="X22" s="15"/>
      <c r="Y22" s="47">
        <f>SUM(P22:W22)</f>
        <v>4234500000</v>
      </c>
      <c r="Z22" s="47">
        <f>Y22*1.12</f>
        <v>4742640000</v>
      </c>
      <c r="AA22" s="14"/>
      <c r="AB22" s="1">
        <v>2017</v>
      </c>
      <c r="AC22" s="1"/>
      <c r="AD22" s="5"/>
      <c r="AE22" s="5"/>
    </row>
    <row r="23" spans="1:31" customFormat="1" ht="101.25" customHeight="1" x14ac:dyDescent="0.25">
      <c r="A23" s="41" t="s">
        <v>70</v>
      </c>
      <c r="B23" s="41" t="s">
        <v>21</v>
      </c>
      <c r="C23" s="42" t="s">
        <v>71</v>
      </c>
      <c r="D23" s="43" t="s">
        <v>72</v>
      </c>
      <c r="E23" s="43" t="s">
        <v>72</v>
      </c>
      <c r="F23" s="41" t="s">
        <v>73</v>
      </c>
      <c r="G23" s="41" t="s">
        <v>47</v>
      </c>
      <c r="H23" s="44"/>
      <c r="I23" s="43" t="s">
        <v>66</v>
      </c>
      <c r="J23" s="41" t="s">
        <v>67</v>
      </c>
      <c r="K23" s="43"/>
      <c r="L23" s="45" t="s">
        <v>68</v>
      </c>
      <c r="M23" s="28"/>
      <c r="N23" s="30"/>
      <c r="O23" s="30"/>
      <c r="P23" s="46">
        <v>70859520</v>
      </c>
      <c r="Q23" s="46">
        <v>42515712</v>
      </c>
      <c r="R23" s="46">
        <v>42515712</v>
      </c>
      <c r="S23" s="46">
        <v>21257856</v>
      </c>
      <c r="T23" s="30"/>
      <c r="U23" s="30"/>
      <c r="V23" s="30"/>
      <c r="W23" s="30"/>
      <c r="X23" s="15"/>
      <c r="Y23" s="47">
        <f>SUM(P23:S23)</f>
        <v>177148800</v>
      </c>
      <c r="Z23" s="47">
        <f>Y23*1.12</f>
        <v>198406656.00000003</v>
      </c>
      <c r="AA23" s="14"/>
      <c r="AB23" s="1">
        <v>2017</v>
      </c>
      <c r="AC23" s="1"/>
      <c r="AD23" s="5"/>
      <c r="AE23" s="5"/>
    </row>
    <row r="24" spans="1:31" s="17" customFormat="1" ht="114" customHeight="1" x14ac:dyDescent="0.25">
      <c r="B24" s="71" t="s">
        <v>76</v>
      </c>
      <c r="C24" s="71"/>
      <c r="D24" s="71"/>
      <c r="E24" s="71"/>
      <c r="F24" s="18"/>
      <c r="G24" s="18"/>
      <c r="H24" s="18"/>
      <c r="I24" s="18"/>
      <c r="J24" s="18"/>
      <c r="K24" s="18"/>
      <c r="L24" s="18"/>
      <c r="M24" s="18"/>
      <c r="N24" s="18"/>
      <c r="O24" s="19"/>
      <c r="P24" s="20"/>
      <c r="Q24" s="18"/>
      <c r="R24" s="37"/>
      <c r="S24" s="37"/>
      <c r="T24" s="37"/>
      <c r="U24" s="37"/>
      <c r="V24" s="37"/>
      <c r="W24" s="37"/>
      <c r="X24" s="18"/>
      <c r="Y24" s="60" t="s">
        <v>77</v>
      </c>
      <c r="Z24" s="60"/>
      <c r="AA24" s="60"/>
      <c r="AB24" s="60"/>
      <c r="AC24" s="60"/>
      <c r="AD24" s="19"/>
    </row>
    <row r="25" spans="1:31" s="21" customFormat="1" ht="23.25" x14ac:dyDescent="0.25">
      <c r="A25" s="17"/>
      <c r="B25" s="49"/>
      <c r="C25" s="49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20"/>
      <c r="Q25" s="18"/>
      <c r="R25" s="37"/>
      <c r="S25" s="37"/>
      <c r="T25" s="37"/>
      <c r="U25" s="37"/>
      <c r="V25" s="37"/>
      <c r="W25" s="37"/>
      <c r="X25" s="18"/>
      <c r="Y25" s="18"/>
      <c r="Z25" s="18"/>
      <c r="AA25" s="34"/>
      <c r="AB25" s="34"/>
      <c r="AC25" s="34"/>
    </row>
    <row r="26" spans="1:31" s="21" customFormat="1" x14ac:dyDescent="0.25">
      <c r="E26" s="22"/>
      <c r="P26" s="23"/>
    </row>
    <row r="27" spans="1:31" s="21" customFormat="1" x14ac:dyDescent="0.25">
      <c r="P27" s="23"/>
    </row>
    <row r="28" spans="1:31" s="21" customFormat="1" x14ac:dyDescent="0.25">
      <c r="P28" s="23"/>
      <c r="Y28" s="5"/>
    </row>
    <row r="29" spans="1:31" s="21" customFormat="1" x14ac:dyDescent="0.25">
      <c r="E29" s="5"/>
      <c r="P29" s="23"/>
    </row>
    <row r="30" spans="1:31" s="21" customFormat="1" x14ac:dyDescent="0.25">
      <c r="P30" s="23"/>
    </row>
    <row r="31" spans="1:31" s="21" customFormat="1" x14ac:dyDescent="0.25">
      <c r="B31" s="67" t="s">
        <v>36</v>
      </c>
      <c r="C31" s="67"/>
      <c r="D31" s="67"/>
      <c r="P31" s="23"/>
    </row>
    <row r="32" spans="1:31" s="21" customFormat="1" x14ac:dyDescent="0.25">
      <c r="B32" s="67" t="s">
        <v>37</v>
      </c>
      <c r="C32" s="67"/>
      <c r="D32" s="67"/>
      <c r="P32" s="23"/>
    </row>
    <row r="33" spans="1:29" s="21" customFormat="1" x14ac:dyDescent="0.25">
      <c r="B33" s="35"/>
      <c r="C33" s="35"/>
      <c r="D33" s="35"/>
      <c r="P33" s="23"/>
    </row>
    <row r="34" spans="1:29" s="21" customFormat="1" ht="15" customHeight="1" x14ac:dyDescent="0.25">
      <c r="P34" s="23"/>
    </row>
    <row r="35" spans="1:29" s="21" customFormat="1" x14ac:dyDescent="0.25">
      <c r="P35" s="23"/>
    </row>
    <row r="36" spans="1:29" s="24" customFormat="1" ht="15" customHeight="1" x14ac:dyDescent="0.2">
      <c r="A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3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29" customFormat="1" ht="15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</sheetData>
  <autoFilter ref="A13:AC27"/>
  <mergeCells count="35">
    <mergeCell ref="B31:D31"/>
    <mergeCell ref="B32:D32"/>
    <mergeCell ref="A2:AC2"/>
    <mergeCell ref="A15:AC15"/>
    <mergeCell ref="X3:AC4"/>
    <mergeCell ref="B24:E24"/>
    <mergeCell ref="A12:A13"/>
    <mergeCell ref="B12:B13"/>
    <mergeCell ref="C12:C13"/>
    <mergeCell ref="D12:D13"/>
    <mergeCell ref="E12:E13"/>
    <mergeCell ref="AC12:AC13"/>
    <mergeCell ref="O7:AC8"/>
    <mergeCell ref="X12:X13"/>
    <mergeCell ref="Y12:Y13"/>
    <mergeCell ref="E3:U3"/>
    <mergeCell ref="O11:AC11"/>
    <mergeCell ref="J12:J13"/>
    <mergeCell ref="K12:K13"/>
    <mergeCell ref="L12:L13"/>
    <mergeCell ref="N12:W12"/>
    <mergeCell ref="O5:AC6"/>
    <mergeCell ref="O10:AC10"/>
    <mergeCell ref="O9:AC9"/>
    <mergeCell ref="B25:C25"/>
    <mergeCell ref="F12:F13"/>
    <mergeCell ref="G12:G13"/>
    <mergeCell ref="H12:H13"/>
    <mergeCell ref="I12:I13"/>
    <mergeCell ref="A21:AC21"/>
    <mergeCell ref="N14:W14"/>
    <mergeCell ref="Y24:AC24"/>
    <mergeCell ref="Z12:Z13"/>
    <mergeCell ref="AA12:AA13"/>
    <mergeCell ref="AB12:AB13"/>
  </mergeCells>
  <pageMargins left="0.23622047244094491" right="0.23622047244094491" top="0.74803149606299213" bottom="0.74803149606299213" header="0.31496062992125984" footer="0.31496062992125984"/>
  <pageSetup paperSize="9" scale="35" orientation="landscape" r:id="rId1"/>
  <colBreaks count="1" manualBreakCount="1">
    <brk id="29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2017-06-02T05:13:50Z</dcterms:modified>
</cp:coreProperties>
</file>