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25" windowWidth="14805" windowHeight="1185" tabRatio="487"/>
  </bookViews>
  <sheets>
    <sheet name="Приложение 1" sheetId="1" r:id="rId1"/>
  </sheets>
  <definedNames>
    <definedName name="_xlnm._FilterDatabase" localSheetId="0" hidden="1">'Приложение 1'!$A$11:$W$22</definedName>
    <definedName name="_xlnm.Print_Titles" localSheetId="0">'Приложение 1'!$11:$12</definedName>
    <definedName name="_xlnm.Print_Area" localSheetId="0">'Приложение 1'!$A$1:$TFY$32</definedName>
  </definedNames>
  <calcPr calcId="145621"/>
</workbook>
</file>

<file path=xl/calcChain.xml><?xml version="1.0" encoding="utf-8"?>
<calcChain xmlns="http://schemas.openxmlformats.org/spreadsheetml/2006/main">
  <c r="S17" i="1" l="1"/>
  <c r="T17" i="1" s="1"/>
  <c r="S18" i="1" l="1"/>
  <c r="T16" i="1"/>
  <c r="T15" i="1"/>
  <c r="T14" i="1"/>
  <c r="T18" i="1" s="1"/>
</calcChain>
</file>

<file path=xl/sharedStrings.xml><?xml version="1.0" encoding="utf-8"?>
<sst xmlns="http://schemas.openxmlformats.org/spreadsheetml/2006/main" count="82" uniqueCount="62">
  <si>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</si>
  <si>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</si>
  <si>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</si>
  <si>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</si>
  <si>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</si>
  <si>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</si>
  <si>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</si>
  <si>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</si>
  <si>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</si>
  <si>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</si>
  <si>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</si>
  <si>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</si>
  <si>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</si>
  <si>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</si>
  <si>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</si>
  <si>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</si>
  <si>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</si>
  <si>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</si>
  <si>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</si>
  <si>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Примечание</t>
  </si>
  <si>
    <t>Год закупки/год корректирования</t>
  </si>
  <si>
    <t>АО "Кедентранссервис"</t>
  </si>
  <si>
    <t>71.12.19.05.00.00.00</t>
  </si>
  <si>
    <t>Работы инженерные по проектированию</t>
  </si>
  <si>
    <t>Разработка проектно-сметной документации</t>
  </si>
  <si>
    <t>Разработка рабочей документации реконструкции грузового двора</t>
  </si>
  <si>
    <t xml:space="preserve"> филиал АО "КДТС" по г.Астана и Акмолинской области г. Астана, район Алматы, 
ул. Жубанова, 33
</t>
  </si>
  <si>
    <t>сентябрь, октябрь 2015 года</t>
  </si>
  <si>
    <t>2015г</t>
  </si>
  <si>
    <t>2016г</t>
  </si>
  <si>
    <t>2017г</t>
  </si>
  <si>
    <t>2018г</t>
  </si>
  <si>
    <t>Разработка рабочей документации реконструкции грузового двора ст.Алматы-1</t>
  </si>
  <si>
    <t>филиал АО "КДТС " по г. Алматы и Алматинской области г. Алматы   ул. Северное кольцо, 57</t>
  </si>
  <si>
    <t>Разработка рабочей документации реконструкции ПМ-7</t>
  </si>
  <si>
    <t xml:space="preserve"> филиал АО "КДТС" по ст.Достык Алматинская область, Алакольский район, ст. Достык, ул. Привокзальная, 7</t>
  </si>
  <si>
    <t>1. Работы</t>
  </si>
  <si>
    <t>План долгосрочных закупок товаров, работ и услуг на 2015-2018 годы по АО "Кедентранссервис"</t>
  </si>
  <si>
    <t>1 Р</t>
  </si>
  <si>
    <t>2 Р</t>
  </si>
  <si>
    <t>3 Р</t>
  </si>
  <si>
    <t>Исполнительный директор по закупкам</t>
  </si>
  <si>
    <t>Г. Муканов</t>
  </si>
  <si>
    <t>Исп.Капашова А.-Кснаб</t>
  </si>
  <si>
    <t>тел..550-450, вн. 9194</t>
  </si>
  <si>
    <t>ОИ</t>
  </si>
  <si>
    <t>ОВХ</t>
  </si>
  <si>
    <t>Реквизиты   (№ приказа и дата утверждения плана закупок) №401-П от 25 сентября 2015 года</t>
  </si>
  <si>
    <t>исключена</t>
  </si>
  <si>
    <t xml:space="preserve">С изменениями и дополнениями № приказа 152-П от 28 марта 2016 года 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</si>
  <si>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</si>
  <si>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</si>
  <si>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</si>
  <si>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>Разработка программного продукта "Автоматизированная система контроля и оперативного учета технологического процесса работы грузового двора" (АСУ-Терминал) в филиалах г.Алматы и г.Астаны.</t>
  </si>
  <si>
    <t>ОТ</t>
  </si>
  <si>
    <t>сентябрь 2016 года</t>
  </si>
  <si>
    <t xml:space="preserve"> ЦА АО "КДТС" г. Астана, ул. Достык, 18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</si>
  <si>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</si>
  <si>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новая позиция</t>
  </si>
  <si>
    <t>4 Р</t>
  </si>
  <si>
    <t>Итого по работам:</t>
  </si>
  <si>
    <t>С изменениями и дополнениями № приказа 399-П от 08.08.2016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</si>
</sst>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;[Red]\-#,##0&quot;р.&quot;"/>
    <numFmt numFmtId="165" formatCode="_-* #,##0.00_р_._-;\-* #,##0.00_р_._-;_-* &quot;-&quot;??_р_._-;_-@_-"/>
    <numFmt numFmtId="166" formatCode="[$-419]General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name val="Helv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8">
    <xf numFmtId="0" fontId="0" fillId="0" borderId="0"/>
    <xf numFmtId="0" fontId="16" fillId="0" borderId="0"/>
    <xf numFmtId="0" fontId="16" fillId="0" borderId="0"/>
    <xf numFmtId="0" fontId="21" fillId="0" borderId="0"/>
    <xf numFmtId="0" fontId="14" fillId="0" borderId="0"/>
    <xf numFmtId="166" fontId="22" fillId="0" borderId="0" applyBorder="0" applyProtection="0"/>
    <xf numFmtId="0" fontId="26" fillId="0" borderId="0"/>
    <xf numFmtId="0" fontId="16" fillId="0" borderId="0"/>
    <xf numFmtId="0" fontId="27" fillId="0" borderId="0"/>
    <xf numFmtId="0" fontId="28" fillId="0" borderId="0"/>
    <xf numFmtId="0" fontId="29" fillId="0" borderId="0"/>
    <xf numFmtId="0" fontId="13" fillId="0" borderId="0"/>
    <xf numFmtId="0" fontId="12" fillId="0" borderId="0"/>
    <xf numFmtId="0" fontId="3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25" fillId="0" borderId="0"/>
    <xf numFmtId="0" fontId="26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15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</cellStyleXfs>
  <cellXfs count="62">
    <xf numFmtId="0" fontId="0" fillId="0" borderId="0" xfId="0"/>
    <xf numFmtId="0" fontId="17" fillId="0" borderId="1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0" borderId="1" xfId="82" applyFont="1" applyFill="1" applyBorder="1" applyAlignment="1">
      <alignment horizontal="center" vertical="center" wrapText="1"/>
    </xf>
    <xf numFmtId="4" fontId="17" fillId="0" borderId="1" xfId="82" applyNumberFormat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33" fillId="0" borderId="0" xfId="1" applyFont="1" applyFill="1" applyAlignment="1">
      <alignment horizontal="center" vertical="center" wrapText="1"/>
    </xf>
    <xf numFmtId="0" fontId="34" fillId="0" borderId="0" xfId="1" applyFont="1" applyFill="1" applyAlignment="1">
      <alignment horizontal="center" vertical="center" wrapText="1"/>
    </xf>
    <xf numFmtId="0" fontId="35" fillId="0" borderId="0" xfId="1" applyFont="1" applyFill="1" applyAlignment="1">
      <alignment horizontal="center" vertical="center" wrapText="1"/>
    </xf>
    <xf numFmtId="49" fontId="34" fillId="0" borderId="0" xfId="1" applyNumberFormat="1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49" fontId="17" fillId="0" borderId="0" xfId="1" applyNumberFormat="1" applyFont="1" applyFill="1" applyAlignment="1">
      <alignment horizontal="center" vertical="center" wrapText="1"/>
    </xf>
    <xf numFmtId="0" fontId="23" fillId="0" borderId="0" xfId="0" applyFont="1"/>
    <xf numFmtId="0" fontId="17" fillId="0" borderId="1" xfId="87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7" fillId="0" borderId="1" xfId="1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9" fontId="17" fillId="0" borderId="1" xfId="1" applyNumberFormat="1" applyFont="1" applyFill="1" applyBorder="1" applyAlignment="1">
      <alignment horizontal="center" vertical="center" wrapText="1"/>
    </xf>
    <xf numFmtId="165" fontId="17" fillId="0" borderId="1" xfId="86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34" fillId="0" borderId="0" xfId="1" applyFont="1" applyFill="1" applyAlignment="1">
      <alignment vertical="center" wrapText="1"/>
    </xf>
    <xf numFmtId="0" fontId="17" fillId="0" borderId="0" xfId="1" applyFont="1" applyFill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32" fillId="2" borderId="6" xfId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left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49" fontId="18" fillId="2" borderId="0" xfId="1" applyNumberFormat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left" vertical="center" wrapText="1"/>
    </xf>
    <xf numFmtId="0" fontId="18" fillId="2" borderId="4" xfId="1" applyFont="1" applyFill="1" applyBorder="1" applyAlignment="1">
      <alignment horizontal="left" vertical="center" wrapText="1"/>
    </xf>
    <xf numFmtId="0" fontId="18" fillId="2" borderId="2" xfId="1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34" fillId="0" borderId="0" xfId="1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/>
    </xf>
    <xf numFmtId="0" fontId="18" fillId="2" borderId="7" xfId="1" applyFont="1" applyFill="1" applyBorder="1" applyAlignment="1">
      <alignment horizontal="right" vertical="center"/>
    </xf>
    <xf numFmtId="0" fontId="18" fillId="2" borderId="0" xfId="1" applyFont="1" applyFill="1" applyBorder="1" applyAlignment="1">
      <alignment horizontal="right" vertical="center" wrapText="1"/>
    </xf>
    <xf numFmtId="0" fontId="34" fillId="0" borderId="0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right" vertical="center"/>
    </xf>
    <xf numFmtId="0" fontId="34" fillId="0" borderId="0" xfId="1" applyFont="1" applyFill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center" vertical="center" wrapText="1"/>
    </xf>
  </cellXfs>
  <cellStyles count="88">
    <cellStyle name="Excel Built-in Normal" xfId="5"/>
    <cellStyle name="Excel Built-in Normal 2" xfId="32"/>
    <cellStyle name="КАНДАГАЧ тел3-33-96" xfId="2"/>
    <cellStyle name="КАНДАГАЧ тел3-33-96 2" xfId="7"/>
    <cellStyle name="Обычный" xfId="0" builtinId="0"/>
    <cellStyle name="Обычный 10" xfId="30"/>
    <cellStyle name="Обычный 10 2" xfId="33"/>
    <cellStyle name="Обычный 10 2 2" xfId="65"/>
    <cellStyle name="Обычный 10 3" xfId="64"/>
    <cellStyle name="Обычный 11" xfId="31"/>
    <cellStyle name="Обычный 12" xfId="82"/>
    <cellStyle name="Обычный 13" xfId="3"/>
    <cellStyle name="Обычный 13 2" xfId="34"/>
    <cellStyle name="Обычный 15" xfId="81"/>
    <cellStyle name="Обычный 16" xfId="84"/>
    <cellStyle name="Обычный 17" xfId="35"/>
    <cellStyle name="Обычный 17 2" xfId="66"/>
    <cellStyle name="Обычный 2" xfId="1"/>
    <cellStyle name="Обычный 2 14" xfId="12"/>
    <cellStyle name="Обычный 2 14 2" xfId="48"/>
    <cellStyle name="Обычный 2 2" xfId="8"/>
    <cellStyle name="Обычный 2 3" xfId="29"/>
    <cellStyle name="Обычный 21" xfId="14"/>
    <cellStyle name="Обычный 21 2" xfId="49"/>
    <cellStyle name="Обычный 22" xfId="15"/>
    <cellStyle name="Обычный 22 2" xfId="50"/>
    <cellStyle name="Обычный 23" xfId="16"/>
    <cellStyle name="Обычный 23 2" xfId="51"/>
    <cellStyle name="Обычный 24" xfId="36"/>
    <cellStyle name="Обычный 24 2" xfId="67"/>
    <cellStyle name="Обычный 25" xfId="17"/>
    <cellStyle name="Обычный 25 2" xfId="52"/>
    <cellStyle name="Обычный 26" xfId="18"/>
    <cellStyle name="Обычный 26 2" xfId="53"/>
    <cellStyle name="Обычный 27" xfId="19"/>
    <cellStyle name="Обычный 27 2" xfId="54"/>
    <cellStyle name="Обычный 28" xfId="20"/>
    <cellStyle name="Обычный 28 2" xfId="55"/>
    <cellStyle name="Обычный 29" xfId="11"/>
    <cellStyle name="Обычный 29 2" xfId="47"/>
    <cellStyle name="Обычный 3" xfId="4"/>
    <cellStyle name="Обычный 3 2" xfId="37"/>
    <cellStyle name="Обычный 3 2 2" xfId="68"/>
    <cellStyle name="Обычный 3 2 2 2" xfId="75"/>
    <cellStyle name="Обычный 3 2 2 2 3" xfId="76"/>
    <cellStyle name="Обычный 3 2 2 2 3 2" xfId="78"/>
    <cellStyle name="Обычный 3 2 2 3" xfId="77"/>
    <cellStyle name="Обычный 3 2 2 4" xfId="79"/>
    <cellStyle name="Обычный 3 2 2 7" xfId="80"/>
    <cellStyle name="Обычный 3 3" xfId="46"/>
    <cellStyle name="Обычный 3 4" xfId="73"/>
    <cellStyle name="Обычный 3 6" xfId="83"/>
    <cellStyle name="Обычный 30" xfId="21"/>
    <cellStyle name="Обычный 30 2" xfId="56"/>
    <cellStyle name="Обычный 31" xfId="22"/>
    <cellStyle name="Обычный 31 2" xfId="57"/>
    <cellStyle name="Обычный 32" xfId="23"/>
    <cellStyle name="Обычный 32 2" xfId="58"/>
    <cellStyle name="Обычный 33" xfId="24"/>
    <cellStyle name="Обычный 33 2" xfId="59"/>
    <cellStyle name="Обычный 34" xfId="25"/>
    <cellStyle name="Обычный 34 2" xfId="60"/>
    <cellStyle name="Обычный 35" xfId="26"/>
    <cellStyle name="Обычный 35 2" xfId="61"/>
    <cellStyle name="Обычный 36" xfId="27"/>
    <cellStyle name="Обычный 36 2" xfId="62"/>
    <cellStyle name="Обычный 37" xfId="28"/>
    <cellStyle name="Обычный 37 2" xfId="63"/>
    <cellStyle name="Обычный 4" xfId="38"/>
    <cellStyle name="Обычный 4 2" xfId="74"/>
    <cellStyle name="Обычный 4 5" xfId="39"/>
    <cellStyle name="Обычный 5" xfId="6"/>
    <cellStyle name="Обычный 6" xfId="9"/>
    <cellStyle name="Обычный 6 2" xfId="40"/>
    <cellStyle name="Обычный 6 2 2" xfId="69"/>
    <cellStyle name="Обычный 6 2 4" xfId="41"/>
    <cellStyle name="Обычный 6 2 4 2" xfId="70"/>
    <cellStyle name="Обычный 7" xfId="10"/>
    <cellStyle name="Обычный 8" xfId="42"/>
    <cellStyle name="Обычный 8 2" xfId="71"/>
    <cellStyle name="Обычный 9" xfId="43"/>
    <cellStyle name="Обычный_Лист2" xfId="87"/>
    <cellStyle name="Стиль 1" xfId="13"/>
    <cellStyle name="Стиль 1 2" xfId="44"/>
    <cellStyle name="Финансовый" xfId="86" builtinId="3"/>
    <cellStyle name="Финансовый 2" xfId="45"/>
    <cellStyle name="Финансовый 2 2" xfId="72"/>
    <cellStyle name="Финансовый 3" xfId="85"/>
  </cellStyles>
  <dxfs count="0"/>
  <tableStyles count="0" defaultTableStyle="TableStyleMedium2" defaultPivotStyle="PivotStyleMedium9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view="pageBreakPreview" zoomScale="75" zoomScaleNormal="75" zoomScaleSheetLayoutView="75" workbookViewId="0">
      <pane ySplit="12" topLeftCell="A13" activePane="bottomLeft" state="frozen"/>
      <selection pane="bottomLeft" activeCell="R14" sqref="R14"/>
    </sheetView>
  </sheetViews>
  <sheetFormatPr defaultRowHeight="12.75" x14ac:dyDescent="0.25"/>
  <cols>
    <col min="1" max="1" width="6.28515625" style="2" customWidth="1"/>
    <col min="2" max="2" width="19.140625" style="2" customWidth="1"/>
    <col min="3" max="3" width="14" style="2" customWidth="1"/>
    <col min="4" max="4" width="23" style="2" customWidth="1"/>
    <col min="5" max="5" width="26.28515625" style="2" customWidth="1"/>
    <col min="6" max="6" width="24.85546875" style="2" customWidth="1"/>
    <col min="7" max="7" width="7" style="2" customWidth="1"/>
    <col min="8" max="8" width="7.140625" style="2" customWidth="1"/>
    <col min="9" max="9" width="10.85546875" style="2" customWidth="1"/>
    <col min="10" max="10" width="18.28515625" style="2" customWidth="1"/>
    <col min="11" max="11" width="11.7109375" style="2" customWidth="1"/>
    <col min="12" max="12" width="20.140625" style="2" customWidth="1"/>
    <col min="13" max="13" width="9.140625" style="2" customWidth="1"/>
    <col min="14" max="14" width="18" style="2" customWidth="1"/>
    <col min="15" max="15" width="17" style="2" customWidth="1"/>
    <col min="16" max="16" width="14.7109375" style="6" customWidth="1"/>
    <col min="17" max="17" width="15" style="2" customWidth="1"/>
    <col min="18" max="18" width="14" style="2" customWidth="1"/>
    <col min="19" max="19" width="15.42578125" style="2" customWidth="1"/>
    <col min="20" max="20" width="16.140625" style="2" customWidth="1"/>
    <col min="21" max="21" width="7.85546875" style="2" customWidth="1"/>
    <col min="22" max="22" width="8.140625" style="2" customWidth="1"/>
    <col min="23" max="23" width="9.5703125" style="2" customWidth="1"/>
    <col min="24" max="16384" width="9.140625" style="2"/>
  </cols>
  <sheetData>
    <row r="1" spans="1:25" x14ac:dyDescent="0.25">
      <c r="N1" s="4"/>
      <c r="T1" s="4"/>
      <c r="U1" s="4"/>
      <c r="V1" s="4"/>
      <c r="W1" s="4"/>
    </row>
    <row r="2" spans="1:25" ht="1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42"/>
      <c r="Q2" s="40"/>
      <c r="R2" s="40"/>
      <c r="S2" s="40"/>
      <c r="T2" s="40"/>
      <c r="U2" s="40"/>
      <c r="V2" s="40"/>
      <c r="W2" s="40"/>
    </row>
    <row r="3" spans="1:25" ht="12.75" customHeight="1" x14ac:dyDescent="0.25">
      <c r="B3" s="7"/>
      <c r="C3" s="4" t="s">
        <v>0</v>
      </c>
      <c r="D3" s="7"/>
      <c r="E3" s="40" t="s">
        <v>37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6"/>
      <c r="S3" s="46"/>
      <c r="T3" s="46"/>
      <c r="U3" s="46"/>
      <c r="V3" s="46"/>
      <c r="W3" s="46"/>
    </row>
    <row r="4" spans="1:25" x14ac:dyDescent="0.25">
      <c r="A4" s="4"/>
      <c r="R4" s="46"/>
      <c r="S4" s="46"/>
      <c r="T4" s="46"/>
      <c r="U4" s="46"/>
      <c r="V4" s="46"/>
      <c r="W4" s="46"/>
    </row>
    <row r="5" spans="1:25" ht="15" customHeight="1" x14ac:dyDescent="0.25">
      <c r="A5" s="4"/>
      <c r="O5" s="54" t="s">
        <v>47</v>
      </c>
      <c r="P5" s="54"/>
      <c r="Q5" s="54"/>
      <c r="R5" s="54"/>
      <c r="S5" s="54"/>
      <c r="T5" s="54"/>
      <c r="U5" s="54"/>
      <c r="V5" s="54"/>
      <c r="W5" s="54"/>
    </row>
    <row r="6" spans="1:25" x14ac:dyDescent="0.25">
      <c r="A6" s="4"/>
      <c r="O6" s="54"/>
      <c r="P6" s="54"/>
      <c r="Q6" s="54"/>
      <c r="R6" s="54"/>
      <c r="S6" s="54"/>
      <c r="T6" s="54"/>
      <c r="U6" s="54"/>
      <c r="V6" s="54"/>
      <c r="W6" s="54"/>
    </row>
    <row r="7" spans="1:25" s="31" customFormat="1" ht="15" customHeight="1" x14ac:dyDescent="0.25">
      <c r="A7" s="32"/>
      <c r="O7" s="52" t="s">
        <v>49</v>
      </c>
      <c r="P7" s="52"/>
      <c r="Q7" s="52"/>
      <c r="R7" s="52"/>
      <c r="S7" s="52"/>
      <c r="T7" s="52"/>
      <c r="U7" s="52"/>
      <c r="V7" s="52"/>
      <c r="W7" s="52"/>
    </row>
    <row r="8" spans="1:25" ht="18" customHeight="1" x14ac:dyDescent="0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3"/>
      <c r="P8" s="53"/>
      <c r="Q8" s="53"/>
      <c r="R8" s="53"/>
      <c r="S8" s="53"/>
      <c r="T8" s="53"/>
      <c r="U8" s="53"/>
      <c r="V8" s="53"/>
      <c r="W8" s="53"/>
    </row>
    <row r="9" spans="1:25" s="31" customFormat="1" ht="18" customHeight="1" x14ac:dyDescent="0.2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56" t="s">
        <v>61</v>
      </c>
      <c r="P9" s="56"/>
      <c r="Q9" s="56"/>
      <c r="R9" s="56"/>
      <c r="S9" s="56"/>
      <c r="T9" s="56"/>
      <c r="U9" s="56"/>
      <c r="V9" s="56"/>
      <c r="W9" s="56"/>
    </row>
    <row r="10" spans="1:25" ht="18.75" customHeight="1" x14ac:dyDescent="0.25">
      <c r="A10" s="37" t="s">
        <v>1</v>
      </c>
      <c r="B10" s="37" t="s">
        <v>2</v>
      </c>
      <c r="C10" s="37" t="s">
        <v>3</v>
      </c>
      <c r="D10" s="50" t="s">
        <v>4</v>
      </c>
      <c r="E10" s="37" t="s">
        <v>5</v>
      </c>
      <c r="F10" s="60" t="s">
        <v>6</v>
      </c>
      <c r="G10" s="37" t="s">
        <v>7</v>
      </c>
      <c r="H10" s="37" t="s">
        <v>8</v>
      </c>
      <c r="I10" s="37" t="s">
        <v>9</v>
      </c>
      <c r="J10" s="37" t="s">
        <v>10</v>
      </c>
      <c r="K10" s="37" t="s">
        <v>11</v>
      </c>
      <c r="L10" s="37" t="s">
        <v>12</v>
      </c>
      <c r="M10" s="13"/>
      <c r="N10" s="47" t="s">
        <v>14</v>
      </c>
      <c r="O10" s="48"/>
      <c r="P10" s="48"/>
      <c r="Q10" s="48"/>
      <c r="R10" s="37" t="s">
        <v>15</v>
      </c>
      <c r="S10" s="37" t="s">
        <v>16</v>
      </c>
      <c r="T10" s="37" t="s">
        <v>17</v>
      </c>
      <c r="U10" s="37" t="s">
        <v>18</v>
      </c>
      <c r="V10" s="37" t="s">
        <v>20</v>
      </c>
      <c r="W10" s="37" t="s">
        <v>19</v>
      </c>
    </row>
    <row r="11" spans="1:25" ht="112.5" customHeight="1" x14ac:dyDescent="0.25">
      <c r="A11" s="38"/>
      <c r="B11" s="38"/>
      <c r="C11" s="38"/>
      <c r="D11" s="51"/>
      <c r="E11" s="38"/>
      <c r="F11" s="61"/>
      <c r="G11" s="38"/>
      <c r="H11" s="38"/>
      <c r="I11" s="38"/>
      <c r="J11" s="38"/>
      <c r="K11" s="38"/>
      <c r="L11" s="38"/>
      <c r="M11" s="16" t="s">
        <v>13</v>
      </c>
      <c r="N11" s="16" t="s">
        <v>28</v>
      </c>
      <c r="O11" s="16" t="s">
        <v>29</v>
      </c>
      <c r="P11" s="16" t="s">
        <v>30</v>
      </c>
      <c r="Q11" s="16" t="s">
        <v>31</v>
      </c>
      <c r="R11" s="38"/>
      <c r="S11" s="38"/>
      <c r="T11" s="38"/>
      <c r="U11" s="38"/>
      <c r="V11" s="38"/>
      <c r="W11" s="38"/>
    </row>
    <row r="12" spans="1:25" s="12" customFormat="1" ht="18" customHeight="1" x14ac:dyDescent="0.25">
      <c r="A12" s="9">
        <v>1</v>
      </c>
      <c r="B12" s="9">
        <v>2</v>
      </c>
      <c r="C12" s="9">
        <v>3</v>
      </c>
      <c r="D12" s="8">
        <v>4</v>
      </c>
      <c r="E12" s="9">
        <v>5</v>
      </c>
      <c r="F12" s="10">
        <v>6</v>
      </c>
      <c r="G12" s="11">
        <v>7</v>
      </c>
      <c r="H12" s="9">
        <v>8</v>
      </c>
      <c r="I12" s="9">
        <v>9</v>
      </c>
      <c r="J12" s="9">
        <v>10</v>
      </c>
      <c r="K12" s="11">
        <v>11</v>
      </c>
      <c r="L12" s="9">
        <v>12</v>
      </c>
      <c r="M12" s="11">
        <v>13</v>
      </c>
      <c r="N12" s="58">
        <v>14</v>
      </c>
      <c r="O12" s="59"/>
      <c r="P12" s="59"/>
      <c r="Q12" s="59"/>
      <c r="R12" s="9">
        <v>15</v>
      </c>
      <c r="S12" s="9">
        <v>16</v>
      </c>
      <c r="T12" s="9">
        <v>17</v>
      </c>
      <c r="U12" s="11">
        <v>18</v>
      </c>
      <c r="V12" s="9">
        <v>19</v>
      </c>
      <c r="W12" s="9">
        <v>20</v>
      </c>
    </row>
    <row r="13" spans="1:25" x14ac:dyDescent="0.25">
      <c r="A13" s="43" t="s">
        <v>36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5"/>
    </row>
    <row r="14" spans="1:25" customFormat="1" ht="128.25" customHeight="1" x14ac:dyDescent="0.25">
      <c r="A14" s="1" t="s">
        <v>38</v>
      </c>
      <c r="B14" s="1" t="s">
        <v>21</v>
      </c>
      <c r="C14" s="25" t="s">
        <v>22</v>
      </c>
      <c r="D14" s="26" t="s">
        <v>23</v>
      </c>
      <c r="E14" s="26" t="s">
        <v>24</v>
      </c>
      <c r="F14" s="1" t="s">
        <v>25</v>
      </c>
      <c r="G14" s="1" t="s">
        <v>45</v>
      </c>
      <c r="H14" s="27">
        <v>100</v>
      </c>
      <c r="I14" s="26" t="s">
        <v>27</v>
      </c>
      <c r="J14" s="1" t="s">
        <v>26</v>
      </c>
      <c r="K14" s="26"/>
      <c r="L14" s="29" t="s">
        <v>57</v>
      </c>
      <c r="M14" s="28"/>
      <c r="N14" s="30">
        <v>47936000</v>
      </c>
      <c r="O14" s="30">
        <v>37283000</v>
      </c>
      <c r="P14" s="30">
        <v>37283000</v>
      </c>
      <c r="Q14" s="30">
        <v>37284000</v>
      </c>
      <c r="R14" s="15"/>
      <c r="S14" s="3">
        <v>0</v>
      </c>
      <c r="T14" s="3">
        <f>S14*1.12</f>
        <v>0</v>
      </c>
      <c r="U14" s="14" t="s">
        <v>46</v>
      </c>
      <c r="V14" s="1">
        <v>2015</v>
      </c>
      <c r="W14" s="1" t="s">
        <v>48</v>
      </c>
      <c r="X14" s="5"/>
      <c r="Y14" s="5"/>
    </row>
    <row r="15" spans="1:25" customFormat="1" ht="89.25" x14ac:dyDescent="0.25">
      <c r="A15" s="1" t="s">
        <v>39</v>
      </c>
      <c r="B15" s="1" t="s">
        <v>21</v>
      </c>
      <c r="C15" s="25" t="s">
        <v>22</v>
      </c>
      <c r="D15" s="26" t="s">
        <v>23</v>
      </c>
      <c r="E15" s="26" t="s">
        <v>24</v>
      </c>
      <c r="F15" s="1" t="s">
        <v>32</v>
      </c>
      <c r="G15" s="1" t="s">
        <v>45</v>
      </c>
      <c r="H15" s="27">
        <v>100</v>
      </c>
      <c r="I15" s="26" t="s">
        <v>27</v>
      </c>
      <c r="J15" s="26" t="s">
        <v>33</v>
      </c>
      <c r="K15" s="26"/>
      <c r="L15" s="29" t="s">
        <v>57</v>
      </c>
      <c r="M15" s="28"/>
      <c r="N15" s="30">
        <v>14381000</v>
      </c>
      <c r="O15" s="30">
        <v>11185000</v>
      </c>
      <c r="P15" s="30">
        <v>11185000</v>
      </c>
      <c r="Q15" s="30">
        <v>11185000</v>
      </c>
      <c r="R15" s="15"/>
      <c r="S15" s="3">
        <v>0</v>
      </c>
      <c r="T15" s="3">
        <f>S15*1.12</f>
        <v>0</v>
      </c>
      <c r="U15" s="14" t="s">
        <v>46</v>
      </c>
      <c r="V15" s="1">
        <v>2015</v>
      </c>
      <c r="W15" s="1" t="s">
        <v>48</v>
      </c>
      <c r="X15" s="5"/>
      <c r="Y15" s="5"/>
    </row>
    <row r="16" spans="1:25" customFormat="1" ht="89.25" x14ac:dyDescent="0.25">
      <c r="A16" s="1" t="s">
        <v>40</v>
      </c>
      <c r="B16" s="1" t="s">
        <v>21</v>
      </c>
      <c r="C16" s="25" t="s">
        <v>22</v>
      </c>
      <c r="D16" s="26" t="s">
        <v>23</v>
      </c>
      <c r="E16" s="26" t="s">
        <v>24</v>
      </c>
      <c r="F16" s="1" t="s">
        <v>34</v>
      </c>
      <c r="G16" s="1" t="s">
        <v>45</v>
      </c>
      <c r="H16" s="27">
        <v>100</v>
      </c>
      <c r="I16" s="26" t="s">
        <v>27</v>
      </c>
      <c r="J16" s="1" t="s">
        <v>35</v>
      </c>
      <c r="K16" s="26"/>
      <c r="L16" s="29" t="s">
        <v>57</v>
      </c>
      <c r="M16" s="28"/>
      <c r="N16" s="30">
        <v>38558000</v>
      </c>
      <c r="O16" s="30">
        <v>29990000</v>
      </c>
      <c r="P16" s="30">
        <v>29990000</v>
      </c>
      <c r="Q16" s="30">
        <v>29989000</v>
      </c>
      <c r="R16" s="15"/>
      <c r="S16" s="3">
        <v>0</v>
      </c>
      <c r="T16" s="3">
        <f>S16*1.12</f>
        <v>0</v>
      </c>
      <c r="U16" s="14" t="s">
        <v>46</v>
      </c>
      <c r="V16" s="1">
        <v>2015</v>
      </c>
      <c r="W16" s="1" t="s">
        <v>48</v>
      </c>
      <c r="X16" s="5"/>
      <c r="Y16" s="5"/>
    </row>
    <row r="17" spans="1:25" customFormat="1" ht="114.75" x14ac:dyDescent="0.25">
      <c r="A17" s="1" t="s">
        <v>59</v>
      </c>
      <c r="B17" s="1" t="s">
        <v>21</v>
      </c>
      <c r="C17" s="25" t="s">
        <v>50</v>
      </c>
      <c r="D17" s="26" t="s">
        <v>51</v>
      </c>
      <c r="E17" s="26" t="s">
        <v>52</v>
      </c>
      <c r="F17" s="1" t="s">
        <v>53</v>
      </c>
      <c r="G17" s="1" t="s">
        <v>54</v>
      </c>
      <c r="H17" s="27">
        <v>50</v>
      </c>
      <c r="I17" s="26" t="s">
        <v>55</v>
      </c>
      <c r="J17" s="1" t="s">
        <v>56</v>
      </c>
      <c r="K17" s="26"/>
      <c r="L17" s="29" t="s">
        <v>57</v>
      </c>
      <c r="M17" s="28"/>
      <c r="N17" s="30"/>
      <c r="O17" s="30">
        <v>43000000</v>
      </c>
      <c r="P17" s="30">
        <v>37000000</v>
      </c>
      <c r="Q17" s="30"/>
      <c r="R17" s="15"/>
      <c r="S17" s="3">
        <f>N17+O17+P17+Q17</f>
        <v>80000000</v>
      </c>
      <c r="T17" s="3">
        <f>S17*112%</f>
        <v>89600000.000000015</v>
      </c>
      <c r="U17" s="14"/>
      <c r="V17" s="1">
        <v>2016</v>
      </c>
      <c r="W17" s="1" t="s">
        <v>58</v>
      </c>
      <c r="X17" s="5"/>
      <c r="Y17" s="5"/>
    </row>
    <row r="18" spans="1:25" customFormat="1" ht="20.25" customHeight="1" x14ac:dyDescent="0.25">
      <c r="A18" s="43" t="s">
        <v>60</v>
      </c>
      <c r="B18" s="44"/>
      <c r="C18" s="44"/>
      <c r="D18" s="26"/>
      <c r="E18" s="26"/>
      <c r="F18" s="1"/>
      <c r="G18" s="1"/>
      <c r="H18" s="27"/>
      <c r="I18" s="26"/>
      <c r="J18" s="1"/>
      <c r="K18" s="26"/>
      <c r="L18" s="29"/>
      <c r="M18" s="28"/>
      <c r="N18" s="30"/>
      <c r="O18" s="30"/>
      <c r="P18" s="30"/>
      <c r="Q18" s="30"/>
      <c r="R18" s="15"/>
      <c r="S18" s="36">
        <f>SUM(S14:S17)</f>
        <v>80000000</v>
      </c>
      <c r="T18" s="36">
        <f>SUM(T14:T17)</f>
        <v>89600000.000000015</v>
      </c>
      <c r="U18" s="14"/>
      <c r="V18" s="1"/>
      <c r="W18" s="1"/>
      <c r="X18" s="5"/>
      <c r="Y18" s="5"/>
    </row>
    <row r="19" spans="1:25" s="17" customFormat="1" ht="114" customHeight="1" x14ac:dyDescent="0.25">
      <c r="B19" s="49" t="s">
        <v>41</v>
      </c>
      <c r="C19" s="49"/>
      <c r="D19" s="49"/>
      <c r="E19" s="49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20"/>
      <c r="Q19" s="18"/>
      <c r="R19" s="18"/>
      <c r="S19" s="55" t="s">
        <v>42</v>
      </c>
      <c r="T19" s="55"/>
      <c r="U19" s="55"/>
      <c r="V19" s="55"/>
      <c r="W19" s="55"/>
      <c r="X19" s="19"/>
    </row>
    <row r="20" spans="1:25" s="21" customFormat="1" ht="23.25" x14ac:dyDescent="0.25">
      <c r="A20" s="17"/>
      <c r="B20" s="57"/>
      <c r="C20" s="5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18"/>
      <c r="R20" s="18"/>
      <c r="S20" s="18"/>
      <c r="T20" s="18"/>
      <c r="U20" s="34"/>
      <c r="V20" s="34"/>
      <c r="W20" s="34"/>
    </row>
    <row r="21" spans="1:25" s="21" customFormat="1" x14ac:dyDescent="0.25">
      <c r="E21" s="22"/>
      <c r="P21" s="23"/>
    </row>
    <row r="22" spans="1:25" s="21" customFormat="1" x14ac:dyDescent="0.25">
      <c r="P22" s="23"/>
    </row>
    <row r="23" spans="1:25" s="21" customFormat="1" x14ac:dyDescent="0.25">
      <c r="P23" s="23"/>
      <c r="S23" s="5"/>
    </row>
    <row r="24" spans="1:25" s="21" customFormat="1" x14ac:dyDescent="0.25">
      <c r="E24" s="5"/>
      <c r="P24" s="23"/>
    </row>
    <row r="25" spans="1:25" s="21" customFormat="1" x14ac:dyDescent="0.25">
      <c r="P25" s="23"/>
    </row>
    <row r="26" spans="1:25" s="21" customFormat="1" x14ac:dyDescent="0.25">
      <c r="B26" s="39" t="s">
        <v>43</v>
      </c>
      <c r="C26" s="39"/>
      <c r="D26" s="39"/>
      <c r="P26" s="23"/>
    </row>
    <row r="27" spans="1:25" s="21" customFormat="1" x14ac:dyDescent="0.25">
      <c r="B27" s="39" t="s">
        <v>44</v>
      </c>
      <c r="C27" s="39"/>
      <c r="D27" s="39"/>
      <c r="P27" s="23"/>
    </row>
    <row r="28" spans="1:25" s="21" customFormat="1" x14ac:dyDescent="0.25">
      <c r="B28" s="35"/>
      <c r="C28" s="35"/>
      <c r="D28" s="35"/>
      <c r="P28" s="23"/>
    </row>
    <row r="29" spans="1:25" s="21" customFormat="1" ht="15" customHeight="1" x14ac:dyDescent="0.25">
      <c r="P29" s="23"/>
    </row>
    <row r="30" spans="1:25" s="21" customFormat="1" x14ac:dyDescent="0.25">
      <c r="P30" s="23"/>
    </row>
    <row r="31" spans="1:25" s="24" customFormat="1" ht="15" customHeight="1" x14ac:dyDescent="0.2">
      <c r="A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3"/>
      <c r="Q31" s="21"/>
      <c r="R31" s="21"/>
      <c r="S31" s="21"/>
      <c r="T31" s="21"/>
      <c r="U31" s="21"/>
      <c r="V31" s="21"/>
      <c r="W31" s="21"/>
    </row>
    <row r="32" spans="1:25" customFormat="1" ht="15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</sheetData>
  <autoFilter ref="A11:W22"/>
  <mergeCells count="33">
    <mergeCell ref="B20:C20"/>
    <mergeCell ref="N12:Q12"/>
    <mergeCell ref="F10:F11"/>
    <mergeCell ref="G10:G11"/>
    <mergeCell ref="H10:H11"/>
    <mergeCell ref="I10:I11"/>
    <mergeCell ref="J10:J11"/>
    <mergeCell ref="K10:K11"/>
    <mergeCell ref="L10:L11"/>
    <mergeCell ref="O7:W8"/>
    <mergeCell ref="O5:W6"/>
    <mergeCell ref="S19:W19"/>
    <mergeCell ref="A18:C18"/>
    <mergeCell ref="O9:W9"/>
    <mergeCell ref="R10:R11"/>
    <mergeCell ref="S10:S11"/>
    <mergeCell ref="T10:T11"/>
    <mergeCell ref="U10:U11"/>
    <mergeCell ref="V10:V11"/>
    <mergeCell ref="B26:D26"/>
    <mergeCell ref="B27:D27"/>
    <mergeCell ref="A2:W2"/>
    <mergeCell ref="A13:W13"/>
    <mergeCell ref="R3:W4"/>
    <mergeCell ref="E3:Q3"/>
    <mergeCell ref="N10:Q10"/>
    <mergeCell ref="B19:E19"/>
    <mergeCell ref="A10:A11"/>
    <mergeCell ref="B10:B11"/>
    <mergeCell ref="C10:C11"/>
    <mergeCell ref="D10:D11"/>
    <mergeCell ref="E10:E11"/>
    <mergeCell ref="W10:W11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2016-08-09T03:54:22Z</dcterms:modified>
</cp:coreProperties>
</file>